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shchenkovi\Documents\Для сайта\на 01.07.2026\"/>
    </mc:Choice>
  </mc:AlternateContent>
  <bookViews>
    <workbookView xWindow="0" yWindow="0" windowWidth="11400" windowHeight="589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H21" i="1" l="1"/>
  <c r="I21" i="1" s="1"/>
  <c r="G21" i="1"/>
  <c r="E21" i="1"/>
  <c r="D21" i="1"/>
  <c r="F21" i="1" l="1"/>
</calcChain>
</file>

<file path=xl/sharedStrings.xml><?xml version="1.0" encoding="utf-8"?>
<sst xmlns="http://schemas.openxmlformats.org/spreadsheetml/2006/main" count="32" uniqueCount="32">
  <si>
    <t>Рейтинг районов на 01.07.2026 и на 01.07.2025</t>
  </si>
  <si>
    <t>Место на отчетную дату</t>
  </si>
  <si>
    <t>Район города</t>
  </si>
  <si>
    <t>Дебиторская задолженность свернутая на 01.07.2026, млн.руб. ( дз на отчетную дату - аванс на отчетную дату)</t>
  </si>
  <si>
    <t>Среднемесячное начисление за предыдущий год, млн.руб.  (за 2025 г)</t>
  </si>
  <si>
    <t>Средний период задолженности на отчетную дату, месяцев</t>
  </si>
  <si>
    <t>Начисления за период с 01.07.2025 по 30.06.2026, млн.руб.</t>
  </si>
  <si>
    <t>Оплата за период с 01.07.2025 по 30.06.2026, млн.руб.</t>
  </si>
  <si>
    <t>Процент оплаты за период с 01.07.2025 по 30.06.2026</t>
  </si>
  <si>
    <t>Место на отчетную дату в прошлом году</t>
  </si>
  <si>
    <t>Василеостровский</t>
  </si>
  <si>
    <t>Московский</t>
  </si>
  <si>
    <t>Петроградский</t>
  </si>
  <si>
    <t>Красногвардейский</t>
  </si>
  <si>
    <t>Приморский</t>
  </si>
  <si>
    <t>Калининский</t>
  </si>
  <si>
    <t>Фрунзенский</t>
  </si>
  <si>
    <t>Выборгский</t>
  </si>
  <si>
    <t>Пушкинский</t>
  </si>
  <si>
    <t>Кировский</t>
  </si>
  <si>
    <t>Невский</t>
  </si>
  <si>
    <t>Кронштадтский</t>
  </si>
  <si>
    <t>Колпинский</t>
  </si>
  <si>
    <t>Красносельский</t>
  </si>
  <si>
    <t>5=3/4</t>
  </si>
  <si>
    <t>8=7/6*100</t>
  </si>
  <si>
    <t xml:space="preserve">Итого: </t>
  </si>
  <si>
    <t>Оценка работы районов с дебиторской задолженностью</t>
  </si>
  <si>
    <t>отлично</t>
  </si>
  <si>
    <t>хорошо</t>
  </si>
  <si>
    <t>удовлетворительно</t>
  </si>
  <si>
    <t>неудовлетворительно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</si>
</sst>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wrapText="1"/>
    </xf>
    <xf numFmtId="2" fontId="1" fillId="6" borderId="11" xfId="0" applyNumberFormat="1" applyFont="1" applyFill="1" applyBorder="1" applyAlignment="1">
      <alignment horizontal="center" wrapText="1"/>
    </xf>
    <xf numFmtId="2" fontId="2" fillId="6" borderId="11" xfId="0" applyNumberFormat="1" applyFont="1" applyFill="1" applyBorder="1" applyAlignment="1">
      <alignment horizontal="center" vertical="center" wrapText="1"/>
    </xf>
    <xf numFmtId="2" fontId="2" fillId="6" borderId="11" xfId="0" applyNumberFormat="1" applyFont="1" applyFill="1" applyBorder="1" applyAlignment="1">
      <alignment horizontal="center" wrapText="1"/>
    </xf>
    <xf numFmtId="1" fontId="1" fillId="6" borderId="12" xfId="0" applyNumberFormat="1" applyFont="1" applyFill="1" applyBorder="1" applyAlignment="1">
      <alignment horizontal="center" wrapText="1"/>
    </xf>
    <xf numFmtId="1" fontId="1" fillId="6" borderId="2" xfId="0" applyNumberFormat="1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wrapText="1"/>
    </xf>
    <xf numFmtId="2" fontId="1" fillId="6" borderId="3" xfId="0" applyNumberFormat="1" applyFont="1" applyFill="1" applyBorder="1" applyAlignment="1">
      <alignment horizontal="center" wrapText="1"/>
    </xf>
    <xf numFmtId="2" fontId="2" fillId="6" borderId="3" xfId="0" applyNumberFormat="1" applyFont="1" applyFill="1" applyBorder="1" applyAlignment="1">
      <alignment horizontal="center" vertical="center" wrapText="1"/>
    </xf>
    <xf numFmtId="4" fontId="1" fillId="6" borderId="3" xfId="0" applyNumberFormat="1" applyFont="1" applyFill="1" applyBorder="1" applyAlignment="1">
      <alignment horizontal="center" wrapText="1"/>
    </xf>
    <xf numFmtId="2" fontId="2" fillId="6" borderId="3" xfId="0" applyNumberFormat="1" applyFont="1" applyFill="1" applyBorder="1" applyAlignment="1">
      <alignment horizontal="center" wrapText="1"/>
    </xf>
    <xf numFmtId="1" fontId="1" fillId="6" borderId="7" xfId="0" applyNumberFormat="1" applyFont="1" applyFill="1" applyBorder="1" applyAlignment="1">
      <alignment horizont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wrapText="1"/>
    </xf>
    <xf numFmtId="2" fontId="1" fillId="3" borderId="3" xfId="0" applyNumberFormat="1" applyFont="1" applyFill="1" applyBorder="1" applyAlignment="1">
      <alignment horizont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wrapText="1"/>
    </xf>
    <xf numFmtId="2" fontId="2" fillId="3" borderId="3" xfId="0" applyNumberFormat="1" applyFont="1" applyFill="1" applyBorder="1" applyAlignment="1">
      <alignment horizontal="center" wrapText="1"/>
    </xf>
    <xf numFmtId="1" fontId="1" fillId="3" borderId="7" xfId="0" applyNumberFormat="1" applyFont="1" applyFill="1" applyBorder="1" applyAlignment="1">
      <alignment horizont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2" fontId="1" fillId="2" borderId="3" xfId="0" applyNumberFormat="1" applyFont="1" applyFill="1" applyBorder="1" applyAlignment="1">
      <alignment horizont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wrapText="1"/>
    </xf>
    <xf numFmtId="1" fontId="1" fillId="2" borderId="7" xfId="0" applyNumberFormat="1" applyFont="1" applyFill="1" applyBorder="1" applyAlignment="1">
      <alignment horizontal="center" wrapText="1"/>
    </xf>
    <xf numFmtId="4" fontId="1" fillId="2" borderId="3" xfId="0" applyNumberFormat="1" applyFont="1" applyFill="1" applyBorder="1" applyAlignment="1">
      <alignment horizont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wrapText="1"/>
    </xf>
    <xf numFmtId="4" fontId="1" fillId="4" borderId="17" xfId="0" applyNumberFormat="1" applyFont="1" applyFill="1" applyBorder="1" applyAlignment="1">
      <alignment horizontal="center" wrapText="1"/>
    </xf>
    <xf numFmtId="2" fontId="1" fillId="4" borderId="17" xfId="0" applyNumberFormat="1" applyFont="1" applyFill="1" applyBorder="1" applyAlignment="1">
      <alignment horizontal="center" wrapText="1"/>
    </xf>
    <xf numFmtId="2" fontId="2" fillId="4" borderId="17" xfId="0" applyNumberFormat="1" applyFont="1" applyFill="1" applyBorder="1" applyAlignment="1">
      <alignment horizontal="center" vertical="center" wrapText="1"/>
    </xf>
    <xf numFmtId="2" fontId="2" fillId="4" borderId="17" xfId="0" applyNumberFormat="1" applyFont="1" applyFill="1" applyBorder="1" applyAlignment="1">
      <alignment horizontal="center" wrapText="1"/>
    </xf>
    <xf numFmtId="1" fontId="1" fillId="4" borderId="18" xfId="0" applyNumberFormat="1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J27"/>
  <sheetViews>
    <sheetView tabSelected="1" workbookViewId="0">
      <selection activeCell="I32" sqref="I32"/>
    </sheetView>
  </sheetViews>
  <sheetFormatPr defaultColWidth="10.1640625" defaultRowHeight="11.45" customHeight="1" x14ac:dyDescent="0.2"/>
  <cols>
    <col min="1" max="1" width="1.5" style="1" customWidth="1"/>
    <col min="2" max="2" width="10.1640625" style="1" customWidth="1"/>
    <col min="3" max="3" width="38.33203125" style="1" customWidth="1"/>
    <col min="4" max="9" width="16.33203125" style="1" customWidth="1"/>
    <col min="10" max="10" width="11.33203125" style="1" customWidth="1"/>
  </cols>
  <sheetData>
    <row r="2" spans="2:10" s="1" customFormat="1" ht="15.95" customHeight="1" x14ac:dyDescent="0.25">
      <c r="B2" s="49" t="s">
        <v>0</v>
      </c>
      <c r="C2" s="49"/>
      <c r="D2" s="49"/>
      <c r="E2" s="49"/>
      <c r="F2" s="49"/>
      <c r="G2" s="49"/>
      <c r="H2" s="49"/>
      <c r="I2" s="49"/>
      <c r="J2" s="49"/>
    </row>
    <row r="3" spans="2:10" ht="11.1" customHeight="1" thickBot="1" x14ac:dyDescent="0.25"/>
    <row r="4" spans="2:10" s="2" customFormat="1" ht="60.95" customHeight="1" x14ac:dyDescent="0.2">
      <c r="B4" s="57" t="s">
        <v>1</v>
      </c>
      <c r="C4" s="50" t="s">
        <v>2</v>
      </c>
      <c r="D4" s="50" t="s">
        <v>3</v>
      </c>
      <c r="E4" s="50" t="s">
        <v>4</v>
      </c>
      <c r="F4" s="50" t="s">
        <v>5</v>
      </c>
      <c r="G4" s="50" t="s">
        <v>6</v>
      </c>
      <c r="H4" s="50" t="s">
        <v>7</v>
      </c>
      <c r="I4" s="50" t="s">
        <v>8</v>
      </c>
      <c r="J4" s="47" t="s">
        <v>9</v>
      </c>
    </row>
    <row r="5" spans="2:10" s="3" customFormat="1" ht="60.95" customHeight="1" thickBot="1" x14ac:dyDescent="0.25">
      <c r="B5" s="58"/>
      <c r="C5" s="51"/>
      <c r="D5" s="51"/>
      <c r="E5" s="51"/>
      <c r="F5" s="51"/>
      <c r="G5" s="51"/>
      <c r="H5" s="51"/>
      <c r="I5" s="51"/>
      <c r="J5" s="48"/>
    </row>
    <row r="6" spans="2:10" s="3" customFormat="1" ht="12" customHeight="1" thickBot="1" x14ac:dyDescent="0.25">
      <c r="B6" s="4">
        <v>1</v>
      </c>
      <c r="C6" s="5">
        <v>2</v>
      </c>
      <c r="D6" s="5">
        <v>3</v>
      </c>
      <c r="E6" s="5">
        <v>4</v>
      </c>
      <c r="F6" s="5" t="s">
        <v>24</v>
      </c>
      <c r="G6" s="5">
        <v>6</v>
      </c>
      <c r="H6" s="5">
        <v>7</v>
      </c>
      <c r="I6" s="5" t="s">
        <v>25</v>
      </c>
      <c r="J6" s="6">
        <v>9</v>
      </c>
    </row>
    <row r="7" spans="2:10" s="1" customFormat="1" ht="12" customHeight="1" x14ac:dyDescent="0.2">
      <c r="B7" s="13">
        <v>1</v>
      </c>
      <c r="C7" s="14" t="s">
        <v>10</v>
      </c>
      <c r="D7" s="15">
        <v>0.57999999999999996</v>
      </c>
      <c r="E7" s="15">
        <v>6.39</v>
      </c>
      <c r="F7" s="16">
        <v>9.1400999999999996E-2</v>
      </c>
      <c r="G7" s="15">
        <v>86.9</v>
      </c>
      <c r="H7" s="15">
        <v>85.87</v>
      </c>
      <c r="I7" s="17">
        <v>98.81</v>
      </c>
      <c r="J7" s="18">
        <v>2</v>
      </c>
    </row>
    <row r="8" spans="2:10" s="1" customFormat="1" ht="12" customHeight="1" x14ac:dyDescent="0.2">
      <c r="B8" s="19">
        <v>2</v>
      </c>
      <c r="C8" s="20" t="s">
        <v>11</v>
      </c>
      <c r="D8" s="21">
        <v>103.28</v>
      </c>
      <c r="E8" s="21">
        <v>187.52</v>
      </c>
      <c r="F8" s="22">
        <v>0.55078000000000005</v>
      </c>
      <c r="G8" s="23">
        <v>2681.65</v>
      </c>
      <c r="H8" s="23">
        <v>2652.36</v>
      </c>
      <c r="I8" s="24">
        <v>98.91</v>
      </c>
      <c r="J8" s="25">
        <v>1</v>
      </c>
    </row>
    <row r="9" spans="2:10" s="1" customFormat="1" ht="12" customHeight="1" x14ac:dyDescent="0.2">
      <c r="B9" s="19">
        <v>3</v>
      </c>
      <c r="C9" s="20" t="s">
        <v>12</v>
      </c>
      <c r="D9" s="21">
        <v>6.19</v>
      </c>
      <c r="E9" s="21">
        <v>8.57</v>
      </c>
      <c r="F9" s="22">
        <v>0.72210099999999999</v>
      </c>
      <c r="G9" s="21">
        <v>115.91</v>
      </c>
      <c r="H9" s="21">
        <v>114.88</v>
      </c>
      <c r="I9" s="24">
        <v>99.1</v>
      </c>
      <c r="J9" s="25">
        <v>3</v>
      </c>
    </row>
    <row r="10" spans="2:10" s="1" customFormat="1" ht="12" customHeight="1" x14ac:dyDescent="0.2">
      <c r="B10" s="19">
        <v>4</v>
      </c>
      <c r="C10" s="20" t="s">
        <v>13</v>
      </c>
      <c r="D10" s="21">
        <v>352.69</v>
      </c>
      <c r="E10" s="21">
        <v>391.38</v>
      </c>
      <c r="F10" s="22">
        <v>0.901146</v>
      </c>
      <c r="G10" s="23">
        <v>5463.66</v>
      </c>
      <c r="H10" s="23">
        <v>5531.4</v>
      </c>
      <c r="I10" s="24">
        <v>101.24</v>
      </c>
      <c r="J10" s="25">
        <v>7</v>
      </c>
    </row>
    <row r="11" spans="2:10" s="1" customFormat="1" ht="12" customHeight="1" x14ac:dyDescent="0.2">
      <c r="B11" s="19">
        <v>5</v>
      </c>
      <c r="C11" s="20" t="s">
        <v>14</v>
      </c>
      <c r="D11" s="21">
        <v>763.73</v>
      </c>
      <c r="E11" s="21">
        <v>818.99</v>
      </c>
      <c r="F11" s="22">
        <v>0.93252000000000002</v>
      </c>
      <c r="G11" s="23">
        <v>11335.68</v>
      </c>
      <c r="H11" s="23">
        <v>11320.32</v>
      </c>
      <c r="I11" s="24">
        <v>99.86</v>
      </c>
      <c r="J11" s="25">
        <v>5</v>
      </c>
    </row>
    <row r="12" spans="2:10" s="1" customFormat="1" ht="12" customHeight="1" x14ac:dyDescent="0.2">
      <c r="B12" s="19">
        <v>6</v>
      </c>
      <c r="C12" s="20" t="s">
        <v>15</v>
      </c>
      <c r="D12" s="21">
        <v>517.66</v>
      </c>
      <c r="E12" s="21">
        <v>541.08000000000004</v>
      </c>
      <c r="F12" s="22">
        <v>0.956708</v>
      </c>
      <c r="G12" s="23">
        <v>7471.63</v>
      </c>
      <c r="H12" s="23">
        <v>7460.77</v>
      </c>
      <c r="I12" s="24">
        <v>99.85</v>
      </c>
      <c r="J12" s="25">
        <v>4</v>
      </c>
    </row>
    <row r="13" spans="2:10" s="1" customFormat="1" ht="12" customHeight="1" x14ac:dyDescent="0.2">
      <c r="B13" s="19">
        <v>7</v>
      </c>
      <c r="C13" s="20" t="s">
        <v>16</v>
      </c>
      <c r="D13" s="21">
        <v>75.59</v>
      </c>
      <c r="E13" s="21">
        <v>71.47</v>
      </c>
      <c r="F13" s="22">
        <v>1.057509</v>
      </c>
      <c r="G13" s="21">
        <v>983.64</v>
      </c>
      <c r="H13" s="21">
        <v>980.97</v>
      </c>
      <c r="I13" s="24">
        <v>99.73</v>
      </c>
      <c r="J13" s="25">
        <v>6</v>
      </c>
    </row>
    <row r="14" spans="2:10" s="1" customFormat="1" ht="12" customHeight="1" x14ac:dyDescent="0.2">
      <c r="B14" s="26">
        <v>8</v>
      </c>
      <c r="C14" s="27" t="s">
        <v>17</v>
      </c>
      <c r="D14" s="28">
        <v>932.97</v>
      </c>
      <c r="E14" s="28">
        <v>733.54</v>
      </c>
      <c r="F14" s="29">
        <v>1.271871</v>
      </c>
      <c r="G14" s="30">
        <v>10039.620000000001</v>
      </c>
      <c r="H14" s="30">
        <v>9940.06</v>
      </c>
      <c r="I14" s="31">
        <v>99.01</v>
      </c>
      <c r="J14" s="32">
        <v>8</v>
      </c>
    </row>
    <row r="15" spans="2:10" s="1" customFormat="1" ht="12" customHeight="1" x14ac:dyDescent="0.2">
      <c r="B15" s="26">
        <v>9</v>
      </c>
      <c r="C15" s="27" t="s">
        <v>18</v>
      </c>
      <c r="D15" s="28">
        <v>275.91000000000003</v>
      </c>
      <c r="E15" s="28">
        <v>169.37</v>
      </c>
      <c r="F15" s="29">
        <v>1.6290439999999999</v>
      </c>
      <c r="G15" s="30">
        <v>2360.48</v>
      </c>
      <c r="H15" s="30">
        <v>2349.48</v>
      </c>
      <c r="I15" s="31">
        <v>99.53</v>
      </c>
      <c r="J15" s="32">
        <v>9</v>
      </c>
    </row>
    <row r="16" spans="2:10" s="1" customFormat="1" ht="12" customHeight="1" x14ac:dyDescent="0.2">
      <c r="B16" s="33">
        <v>10</v>
      </c>
      <c r="C16" s="34" t="s">
        <v>19</v>
      </c>
      <c r="D16" s="35">
        <v>112.31</v>
      </c>
      <c r="E16" s="35">
        <v>44.88</v>
      </c>
      <c r="F16" s="36">
        <v>2.5023179999999998</v>
      </c>
      <c r="G16" s="35">
        <v>642.82000000000005</v>
      </c>
      <c r="H16" s="35">
        <v>666.07</v>
      </c>
      <c r="I16" s="37">
        <v>103.62</v>
      </c>
      <c r="J16" s="38">
        <v>12</v>
      </c>
    </row>
    <row r="17" spans="2:10" s="1" customFormat="1" ht="12" customHeight="1" x14ac:dyDescent="0.2">
      <c r="B17" s="33">
        <v>11</v>
      </c>
      <c r="C17" s="34" t="s">
        <v>20</v>
      </c>
      <c r="D17" s="39">
        <v>1160.95</v>
      </c>
      <c r="E17" s="35">
        <v>463.69</v>
      </c>
      <c r="F17" s="36">
        <v>2.503698</v>
      </c>
      <c r="G17" s="39">
        <v>6390.92</v>
      </c>
      <c r="H17" s="39">
        <v>6365.81</v>
      </c>
      <c r="I17" s="37">
        <v>99.61</v>
      </c>
      <c r="J17" s="38">
        <v>10</v>
      </c>
    </row>
    <row r="18" spans="2:10" s="1" customFormat="1" ht="12" customHeight="1" x14ac:dyDescent="0.2">
      <c r="B18" s="33">
        <v>12</v>
      </c>
      <c r="C18" s="34" t="s">
        <v>21</v>
      </c>
      <c r="D18" s="35">
        <v>212.81</v>
      </c>
      <c r="E18" s="35">
        <v>59.66</v>
      </c>
      <c r="F18" s="36">
        <v>3.567304</v>
      </c>
      <c r="G18" s="35">
        <v>813.12</v>
      </c>
      <c r="H18" s="35">
        <v>764.1</v>
      </c>
      <c r="I18" s="37">
        <v>93.97</v>
      </c>
      <c r="J18" s="38">
        <v>11</v>
      </c>
    </row>
    <row r="19" spans="2:10" s="1" customFormat="1" ht="12" customHeight="1" x14ac:dyDescent="0.2">
      <c r="B19" s="33">
        <v>13</v>
      </c>
      <c r="C19" s="34" t="s">
        <v>22</v>
      </c>
      <c r="D19" s="35">
        <v>820.72</v>
      </c>
      <c r="E19" s="35">
        <v>219.58</v>
      </c>
      <c r="F19" s="36">
        <v>3.7376149999999999</v>
      </c>
      <c r="G19" s="39">
        <v>2988.67</v>
      </c>
      <c r="H19" s="39">
        <v>2932.16</v>
      </c>
      <c r="I19" s="37">
        <v>98.11</v>
      </c>
      <c r="J19" s="38">
        <v>13</v>
      </c>
    </row>
    <row r="20" spans="2:10" s="1" customFormat="1" ht="12" customHeight="1" thickBot="1" x14ac:dyDescent="0.25">
      <c r="B20" s="40">
        <v>14</v>
      </c>
      <c r="C20" s="41" t="s">
        <v>23</v>
      </c>
      <c r="D20" s="42">
        <v>1666.38</v>
      </c>
      <c r="E20" s="43">
        <v>391.65</v>
      </c>
      <c r="F20" s="44">
        <v>4.254734</v>
      </c>
      <c r="G20" s="42">
        <v>5405.1</v>
      </c>
      <c r="H20" s="42">
        <v>5401.67</v>
      </c>
      <c r="I20" s="45">
        <v>99.94</v>
      </c>
      <c r="J20" s="46">
        <v>14</v>
      </c>
    </row>
    <row r="21" spans="2:10" s="1" customFormat="1" ht="12" customHeight="1" thickBot="1" x14ac:dyDescent="0.25">
      <c r="B21" s="7"/>
      <c r="C21" s="11" t="s">
        <v>26</v>
      </c>
      <c r="D21" s="12">
        <f>SUM(D7:D20)</f>
        <v>7001.77</v>
      </c>
      <c r="E21" s="12">
        <f>SUM(E7:E20)</f>
        <v>4107.7699999999995</v>
      </c>
      <c r="F21" s="9">
        <f>D21/E21</f>
        <v>1.7045185100431623</v>
      </c>
      <c r="G21" s="12">
        <f>SUM(G7:G20)</f>
        <v>56779.8</v>
      </c>
      <c r="H21" s="12">
        <f>SUM(H7:H20)</f>
        <v>56565.919999999998</v>
      </c>
      <c r="I21" s="8">
        <f>H21/G21*100</f>
        <v>99.623316742926164</v>
      </c>
      <c r="J21" s="10"/>
    </row>
    <row r="24" spans="2:10" ht="11.45" customHeight="1" x14ac:dyDescent="0.2">
      <c r="C24" s="52" t="s">
        <v>27</v>
      </c>
      <c r="D24" s="53" t="s">
        <v>28</v>
      </c>
      <c r="E24" s="53"/>
    </row>
    <row r="25" spans="2:10" ht="11.45" customHeight="1" x14ac:dyDescent="0.2">
      <c r="C25" s="52"/>
      <c r="D25" s="54" t="s">
        <v>29</v>
      </c>
      <c r="E25" s="54"/>
    </row>
    <row r="26" spans="2:10" ht="11.45" customHeight="1" x14ac:dyDescent="0.2">
      <c r="C26" s="52"/>
      <c r="D26" s="55" t="s">
        <v>30</v>
      </c>
      <c r="E26" s="55"/>
    </row>
    <row r="27" spans="2:10" ht="11.45" customHeight="1" x14ac:dyDescent="0.2">
      <c r="C27" s="52"/>
      <c r="D27" s="56" t="s">
        <v>31</v>
      </c>
      <c r="E27" s="56"/>
    </row>
  </sheetData>
  <mergeCells count="15">
    <mergeCell ref="J4:J5"/>
    <mergeCell ref="B2:J2"/>
    <mergeCell ref="G4:G5"/>
    <mergeCell ref="H4:H5"/>
    <mergeCell ref="C24:C27"/>
    <mergeCell ref="D24:E24"/>
    <mergeCell ref="D25:E25"/>
    <mergeCell ref="D26:E26"/>
    <mergeCell ref="D27:E27"/>
    <mergeCell ref="B4:B5"/>
    <mergeCell ref="C4:C5"/>
    <mergeCell ref="D4:D5"/>
    <mergeCell ref="E4:E5"/>
    <mergeCell ref="F4:F5"/>
    <mergeCell ref="I4:I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Тищенко Валентина Ивановна</dc:creator>
  <cp:lastModifiedBy>Тищенко Валентина Ивановна</cp:lastModifiedBy>
  <dcterms:created xsi:type="dcterms:W3CDTF">2026-07-17T13:47:14Z</dcterms:created>
  <dcterms:modified xsi:type="dcterms:W3CDTF">2026-07-17T13:47:14Z</dcterms:modified>
</cp:coreProperties>
</file>